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ewstationway/Zoho WorkDrive (Absolute Payroll Service)/Absolute Team/1 Company Share Folder/Covid Resources/ERC/Compass Tax/"/>
    </mc:Choice>
  </mc:AlternateContent>
  <xr:revisionPtr revIDLastSave="0" documentId="13_ncr:1_{356C6B1E-860A-A445-90B9-B31AE990F773}" xr6:coauthVersionLast="46" xr6:coauthVersionMax="46" xr10:uidLastSave="{00000000-0000-0000-0000-000000000000}"/>
  <bookViews>
    <workbookView xWindow="5480" yWindow="3440" windowWidth="37620" windowHeight="21100" activeTab="1" xr2:uid="{0FACEBD8-B869-DC41-8C95-D9C99F8FFD92}"/>
  </bookViews>
  <sheets>
    <sheet name="2020" sheetId="1" r:id="rId1"/>
    <sheet name="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21" i="2"/>
  <c r="F21" i="2"/>
  <c r="C21" i="2"/>
  <c r="D21" i="2" s="1"/>
  <c r="G17" i="2"/>
  <c r="F17" i="2"/>
  <c r="C17" i="2"/>
  <c r="D17" i="2" s="1"/>
  <c r="H21" i="2" l="1"/>
  <c r="I21" i="2" s="1"/>
  <c r="H17" i="2"/>
  <c r="I17" i="2" s="1"/>
  <c r="C9" i="2"/>
  <c r="D9" i="2" s="1"/>
  <c r="G13" i="2"/>
  <c r="C13" i="2"/>
  <c r="D13" i="2" s="1"/>
  <c r="H9" i="2"/>
  <c r="I9" i="2" s="1"/>
  <c r="C16" i="1"/>
  <c r="D16" i="1" s="1"/>
  <c r="C12" i="1"/>
  <c r="D12" i="1" s="1"/>
  <c r="F16" i="1" s="1"/>
  <c r="C8" i="1"/>
  <c r="D8" i="1" s="1"/>
  <c r="H13" i="2" l="1"/>
  <c r="I13" i="2" s="1"/>
  <c r="E12" i="1"/>
  <c r="E16" i="1"/>
</calcChain>
</file>

<file path=xl/sharedStrings.xml><?xml version="1.0" encoding="utf-8"?>
<sst xmlns="http://schemas.openxmlformats.org/spreadsheetml/2006/main" count="71" uniqueCount="35">
  <si>
    <t>2nd Qtr 2020</t>
  </si>
  <si>
    <t>2Q19</t>
  </si>
  <si>
    <t>2Q20</t>
  </si>
  <si>
    <t>%</t>
  </si>
  <si>
    <t>Eligible?</t>
  </si>
  <si>
    <t>3rd Qtr 2020</t>
  </si>
  <si>
    <t>3Q19</t>
  </si>
  <si>
    <t>3Q20</t>
  </si>
  <si>
    <t>Based on Prior Qtr</t>
  </si>
  <si>
    <t>4th Qtr 2020</t>
  </si>
  <si>
    <t>4Q19</t>
  </si>
  <si>
    <t>4Q20</t>
  </si>
  <si>
    <t>OR</t>
  </si>
  <si>
    <t>2Q21</t>
  </si>
  <si>
    <t>2021 Employee Retention Credit (ERC)</t>
  </si>
  <si>
    <t>1st Q 2019</t>
  </si>
  <si>
    <t>1st Q 2021</t>
  </si>
  <si>
    <t xml:space="preserve">Enter gross receipts value for each calander quarter  in grey fields below to assist in determining eligiblity for ERC based on gross receipts criteria </t>
  </si>
  <si>
    <t>ERC Eligibility Calculations for 1st Quarter 2021</t>
  </si>
  <si>
    <t>ERC Eligibility Calculations for 2nd Quarter 2021</t>
  </si>
  <si>
    <t>4th Q 2019</t>
  </si>
  <si>
    <t>4th Q 2020</t>
  </si>
  <si>
    <t>Alternate Calculation Method to Compare Preceding Quarter to Same Quarter in 2019:</t>
  </si>
  <si>
    <t>Please reference the following short (less than 1 minute) video if you are not sure how to complete this form: Click Here to Watch Video</t>
  </si>
  <si>
    <t xml:space="preserve">Legal Notice:  These and all other resources pertaining to the Employee Retention Tax Credit are intended for informational purposes only and do not constitute legal advice. </t>
  </si>
  <si>
    <t>Further, Absolute Payroll cannot determine your specific organizations eligibility. You are responsible for independently determining and confirming your organizations eligibility.</t>
  </si>
  <si>
    <t>2020 Employee Retention Credit (ERC)</t>
  </si>
  <si>
    <t>ERC Eligibility Calculations for 3rd Quarter 2021</t>
  </si>
  <si>
    <t>2nd Q 2019</t>
  </si>
  <si>
    <t>ERC Eligibility Calculations for 4th Quarter 2021</t>
  </si>
  <si>
    <t>3Q21</t>
  </si>
  <si>
    <t>4Q21</t>
  </si>
  <si>
    <t>3rd Q 2019</t>
  </si>
  <si>
    <t>3rd Q 2021</t>
  </si>
  <si>
    <t>2nd Q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</si>
</sst>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2"/>
      <color rgb="FFFF0000"/>
      <name val="Calibri (Body)"/>
    </font>
    <font>
      <b/>
      <i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5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0" xfId="0" applyProtection="1"/>
    <xf numFmtId="0" fontId="0" fillId="0" borderId="2" xfId="0" applyBorder="1" applyProtection="1"/>
    <xf numFmtId="10" fontId="0" fillId="0" borderId="5" xfId="0" applyNumberFormat="1" applyBorder="1" applyProtection="1"/>
    <xf numFmtId="10" fontId="0" fillId="0" borderId="0" xfId="0" applyNumberFormat="1" applyProtection="1"/>
    <xf numFmtId="0" fontId="1" fillId="0" borderId="0" xfId="0" applyFont="1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10" fontId="0" fillId="0" borderId="2" xfId="0" applyNumberFormat="1" applyBorder="1" applyProtection="1"/>
    <xf numFmtId="0" fontId="0" fillId="0" borderId="6" xfId="0" applyBorder="1" applyProtection="1"/>
    <xf numFmtId="0" fontId="0" fillId="0" borderId="0" xfId="0" applyAlignment="1" applyProtection="1">
      <alignment horizontal="left"/>
    </xf>
    <xf numFmtId="0" fontId="4" fillId="0" borderId="0" xfId="0" applyFont="1" applyFill="1" applyProtection="1"/>
    <xf numFmtId="0" fontId="4" fillId="0" borderId="0" xfId="0" applyFont="1" applyProtection="1"/>
    <xf numFmtId="0" fontId="4" fillId="0" borderId="0" xfId="0" applyFont="1"/>
    <xf numFmtId="0" fontId="4" fillId="0" borderId="8" xfId="0" applyFont="1" applyBorder="1" applyAlignment="1" applyProtection="1">
      <alignment horizontal="center"/>
    </xf>
    <xf numFmtId="10" fontId="4" fillId="0" borderId="0" xfId="0" applyNumberFormat="1" applyFont="1" applyProtection="1"/>
    <xf numFmtId="0" fontId="4" fillId="2" borderId="0" xfId="0" applyFont="1" applyFill="1" applyProtection="1"/>
    <xf numFmtId="0" fontId="4" fillId="0" borderId="0" xfId="0" applyFont="1" applyFill="1"/>
    <xf numFmtId="0" fontId="4" fillId="0" borderId="10" xfId="0" applyFont="1" applyBorder="1" applyAlignment="1" applyProtection="1">
      <alignment horizontal="center"/>
    </xf>
    <xf numFmtId="0" fontId="4" fillId="3" borderId="10" xfId="0" applyFont="1" applyFill="1" applyBorder="1" applyProtection="1">
      <protection locked="0"/>
    </xf>
    <xf numFmtId="10" fontId="4" fillId="0" borderId="10" xfId="0" applyNumberFormat="1" applyFont="1" applyBorder="1" applyProtection="1"/>
    <xf numFmtId="0" fontId="4" fillId="0" borderId="10" xfId="0" applyFont="1" applyFill="1" applyBorder="1" applyProtection="1"/>
    <xf numFmtId="0" fontId="4" fillId="3" borderId="8" xfId="0" applyFont="1" applyFill="1" applyBorder="1" applyProtection="1">
      <protection locked="0"/>
    </xf>
    <xf numFmtId="0" fontId="4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0" xfId="0" applyFont="1" applyFill="1" applyBorder="1" applyAlignment="1" applyProtection="1">
      <alignment horizontal="center"/>
    </xf>
    <xf numFmtId="0" fontId="4" fillId="4" borderId="0" xfId="0" applyFont="1" applyFill="1" applyProtection="1"/>
    <xf numFmtId="0" fontId="0" fillId="0" borderId="0" xfId="0" applyFill="1" applyProtection="1"/>
    <xf numFmtId="0" fontId="0" fillId="0" borderId="6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2" fillId="0" borderId="0" xfId="0" applyFont="1" applyFill="1" applyProtection="1"/>
    <xf numFmtId="0" fontId="7" fillId="0" borderId="0" xfId="0" applyFont="1" applyProtection="1"/>
    <xf numFmtId="0" fontId="8" fillId="0" borderId="0" xfId="0" applyFont="1" applyProtection="1"/>
    <xf numFmtId="0" fontId="0" fillId="0" borderId="0" xfId="0" applyProtection="1">
      <protection locked="0"/>
    </xf>
    <xf numFmtId="0" fontId="4" fillId="0" borderId="0" xfId="0" applyFont="1" applyFill="1" applyBorder="1" applyProtection="1">
      <protection locked="0"/>
    </xf>
    <xf numFmtId="10" fontId="4" fillId="0" borderId="0" xfId="0" applyNumberFormat="1" applyFont="1" applyFill="1" applyBorder="1" applyProtection="1"/>
    <xf numFmtId="0" fontId="0" fillId="0" borderId="0" xfId="0" applyFill="1"/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3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28FA-3CEA-9645-B453-64BB655A4EF6}">
  <dimension ref="A1:N19"/>
  <sheetViews>
    <sheetView zoomScale="150" zoomScaleNormal="150" workbookViewId="0">
      <selection activeCell="A8" sqref="A8"/>
    </sheetView>
  </sheetViews>
  <sheetFormatPr baseColWidth="10" defaultRowHeight="16" x14ac:dyDescent="0.2"/>
  <sheetData>
    <row r="1" spans="1:14" ht="24" x14ac:dyDescent="0.3">
      <c r="A1" s="7" t="s">
        <v>26</v>
      </c>
      <c r="B1" s="7"/>
      <c r="C1" s="7"/>
      <c r="D1" s="3"/>
      <c r="E1" s="3"/>
      <c r="F1" s="38"/>
      <c r="G1" s="38"/>
      <c r="H1" s="38"/>
      <c r="I1" s="38"/>
      <c r="J1" s="38"/>
      <c r="K1" s="38"/>
      <c r="L1" s="3"/>
      <c r="M1" s="3"/>
      <c r="N1" s="3"/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18" customFormat="1" ht="14" x14ac:dyDescent="0.2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17"/>
      <c r="K3" s="17"/>
      <c r="L3" s="17"/>
      <c r="M3" s="17"/>
      <c r="N3" s="17"/>
    </row>
    <row r="4" spans="1:14" s="22" customFormat="1" ht="14" x14ac:dyDescent="0.2">
      <c r="A4" s="33" t="s">
        <v>23</v>
      </c>
      <c r="B4" s="33"/>
      <c r="C4" s="33"/>
      <c r="D4" s="33"/>
      <c r="E4" s="33"/>
      <c r="F4" s="33"/>
      <c r="G4" s="33"/>
      <c r="H4" s="33"/>
      <c r="I4" s="33"/>
      <c r="J4" s="16"/>
      <c r="K4" s="16"/>
      <c r="L4" s="16"/>
      <c r="M4" s="16"/>
      <c r="N4" s="16"/>
    </row>
    <row r="5" spans="1:14" s="22" customFormat="1" ht="14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">
      <c r="A6" s="8" t="s">
        <v>0</v>
      </c>
      <c r="B6" s="4"/>
      <c r="C6" s="4"/>
      <c r="D6" s="9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0" t="s">
        <v>1</v>
      </c>
      <c r="B7" s="11" t="s">
        <v>2</v>
      </c>
      <c r="C7" s="11" t="s">
        <v>3</v>
      </c>
      <c r="D7" s="12" t="s">
        <v>4</v>
      </c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1</v>
      </c>
      <c r="B8" s="1">
        <v>1</v>
      </c>
      <c r="C8" s="5">
        <f>B8/A8</f>
        <v>1</v>
      </c>
      <c r="D8" s="35" t="str">
        <f>IF(C8&lt;0.5,"YES","NO")</f>
        <v>NO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3"/>
      <c r="B9" s="3"/>
      <c r="C9" s="6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8" t="s">
        <v>5</v>
      </c>
      <c r="B10" s="4"/>
      <c r="C10" s="13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10" t="s">
        <v>6</v>
      </c>
      <c r="B11" s="11" t="s">
        <v>7</v>
      </c>
      <c r="C11" s="11" t="s">
        <v>3</v>
      </c>
      <c r="D11" s="12" t="s">
        <v>4</v>
      </c>
      <c r="E11" s="45" t="s">
        <v>8</v>
      </c>
      <c r="F11" s="46"/>
      <c r="G11" s="3"/>
      <c r="H11" s="3"/>
      <c r="I11" s="3"/>
      <c r="J11" s="41"/>
      <c r="K11" s="3"/>
      <c r="L11" s="3"/>
      <c r="M11" s="3"/>
      <c r="N11" s="3"/>
    </row>
    <row r="12" spans="1:14" x14ac:dyDescent="0.2">
      <c r="A12" s="2">
        <v>1</v>
      </c>
      <c r="B12" s="1">
        <v>1</v>
      </c>
      <c r="C12" s="5">
        <f>B12/A12</f>
        <v>1</v>
      </c>
      <c r="D12" s="35" t="str">
        <f>IF(C12&lt;0.5,"YES","NO")</f>
        <v>NO</v>
      </c>
      <c r="E12" s="36" t="str">
        <f>IF($D$8="YES","YES","NO")</f>
        <v>NO</v>
      </c>
      <c r="F12" s="14"/>
      <c r="G12" s="3"/>
      <c r="H12" s="3"/>
      <c r="I12" s="3"/>
      <c r="J12" s="34"/>
      <c r="K12" s="3"/>
      <c r="L12" s="3"/>
      <c r="M12" s="3"/>
      <c r="N12" s="3"/>
    </row>
    <row r="13" spans="1:14" x14ac:dyDescent="0.2">
      <c r="A13" s="3"/>
      <c r="B13" s="3"/>
      <c r="C13" s="6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8" t="s">
        <v>9</v>
      </c>
      <c r="B14" s="4"/>
      <c r="C14" s="13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10" t="s">
        <v>10</v>
      </c>
      <c r="B15" s="11" t="s">
        <v>11</v>
      </c>
      <c r="C15" s="11" t="s">
        <v>3</v>
      </c>
      <c r="D15" s="12" t="s">
        <v>4</v>
      </c>
      <c r="E15" s="45" t="s">
        <v>8</v>
      </c>
      <c r="F15" s="46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1</v>
      </c>
      <c r="B16" s="1">
        <v>1</v>
      </c>
      <c r="C16" s="5">
        <f>B16/A16</f>
        <v>1</v>
      </c>
      <c r="D16" s="35" t="str">
        <f>IF(C16&lt;0.5,"YES","NO")</f>
        <v>NO</v>
      </c>
      <c r="E16" s="36" t="str">
        <f>IF(AND($D$8="YES",$C$12&lt;0.8),"YES","NO")</f>
        <v>NO</v>
      </c>
      <c r="F16" s="37" t="str">
        <f>IF($D$12="YES","YES","NO")</f>
        <v>NO</v>
      </c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9" t="s">
        <v>24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3"/>
    </row>
    <row r="19" spans="1:14" x14ac:dyDescent="0.2">
      <c r="A19" s="40" t="s">
        <v>25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"/>
    </row>
  </sheetData>
  <sheetProtection algorithmName="SHA-512" hashValue="IIUwV8xxpxxhJoWuz5IFw2LtK8ByH0ZY83tmsC25sbgaMa2PMpOHevsBMm3uYaKrsNHcbzGK9CAwEHN45Vrzog==" saltValue="637tEfpF4yZlBSE/5ICZGA==" spinCount="100000" sheet="1" selectLockedCells="1"/>
  <mergeCells count="2">
    <mergeCell ref="E11:F11"/>
    <mergeCell ref="E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944E-DC5D-8043-ACF7-E24BC7D870AE}">
  <dimension ref="A1:N25"/>
  <sheetViews>
    <sheetView tabSelected="1" zoomScale="150" zoomScaleNormal="150" workbookViewId="0">
      <selection activeCell="G21" sqref="G21"/>
    </sheetView>
  </sheetViews>
  <sheetFormatPr baseColWidth="10" defaultRowHeight="16" x14ac:dyDescent="0.2"/>
  <cols>
    <col min="4" max="4" width="12.1640625" customWidth="1"/>
  </cols>
  <sheetData>
    <row r="1" spans="1:14" ht="21" x14ac:dyDescent="0.25">
      <c r="A1" s="47" t="s">
        <v>14</v>
      </c>
      <c r="B1" s="47"/>
      <c r="C1" s="47"/>
      <c r="D1" s="47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1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18" customFormat="1" ht="14" x14ac:dyDescent="0.2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17"/>
      <c r="K3" s="17"/>
      <c r="L3" s="17"/>
      <c r="M3" s="17"/>
      <c r="N3" s="17"/>
    </row>
    <row r="4" spans="1:14" s="22" customFormat="1" ht="14" x14ac:dyDescent="0.2">
      <c r="A4" s="33" t="s">
        <v>23</v>
      </c>
      <c r="B4" s="33"/>
      <c r="C4" s="33"/>
      <c r="D4" s="33"/>
      <c r="E4" s="33"/>
      <c r="F4" s="33"/>
      <c r="G4" s="33"/>
      <c r="H4" s="33"/>
      <c r="I4" s="33"/>
      <c r="J4" s="16"/>
      <c r="K4" s="16"/>
      <c r="L4" s="16"/>
      <c r="M4" s="16"/>
      <c r="N4" s="16"/>
    </row>
    <row r="5" spans="1:14" s="22" customFormat="1" ht="14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s="18" customFormat="1" ht="1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18" customFormat="1" ht="14" x14ac:dyDescent="0.2">
      <c r="A7" s="17" t="s">
        <v>18</v>
      </c>
      <c r="B7" s="17"/>
      <c r="C7" s="17"/>
      <c r="D7" s="17"/>
      <c r="E7" s="17"/>
      <c r="F7" s="16" t="s">
        <v>22</v>
      </c>
      <c r="G7" s="16"/>
      <c r="H7" s="16"/>
      <c r="I7" s="16"/>
      <c r="J7" s="16"/>
      <c r="K7" s="16"/>
      <c r="L7" s="17"/>
      <c r="M7" s="17"/>
      <c r="N7" s="17"/>
    </row>
    <row r="8" spans="1:14" s="18" customFormat="1" ht="14" x14ac:dyDescent="0.2">
      <c r="A8" s="23" t="s">
        <v>15</v>
      </c>
      <c r="B8" s="23" t="s">
        <v>16</v>
      </c>
      <c r="C8" s="23" t="s">
        <v>3</v>
      </c>
      <c r="D8" s="23" t="s">
        <v>4</v>
      </c>
      <c r="E8" s="28"/>
      <c r="F8" s="19" t="s">
        <v>20</v>
      </c>
      <c r="G8" s="23" t="s">
        <v>21</v>
      </c>
      <c r="H8" s="23" t="s">
        <v>3</v>
      </c>
      <c r="I8" s="23" t="s">
        <v>4</v>
      </c>
      <c r="J8" s="17"/>
      <c r="K8" s="17"/>
      <c r="L8" s="17"/>
      <c r="M8" s="17"/>
      <c r="N8" s="17"/>
    </row>
    <row r="9" spans="1:14" s="18" customFormat="1" ht="14" x14ac:dyDescent="0.2">
      <c r="A9" s="24">
        <v>1</v>
      </c>
      <c r="B9" s="24">
        <v>1</v>
      </c>
      <c r="C9" s="25">
        <f>B9/A9</f>
        <v>1</v>
      </c>
      <c r="D9" s="26" t="str">
        <f>IF(C9&lt;0.8,"YES","NO")</f>
        <v>NO</v>
      </c>
      <c r="E9" s="29" t="s">
        <v>12</v>
      </c>
      <c r="F9" s="27">
        <v>1</v>
      </c>
      <c r="G9" s="24">
        <v>1</v>
      </c>
      <c r="H9" s="25">
        <f>G9/F9</f>
        <v>1</v>
      </c>
      <c r="I9" s="26" t="str">
        <f>IF(H9&lt;0.8,"YES","NO")</f>
        <v>NO</v>
      </c>
      <c r="J9" s="17"/>
      <c r="K9" s="17"/>
      <c r="L9" s="17"/>
      <c r="M9" s="17"/>
      <c r="N9" s="17"/>
    </row>
    <row r="10" spans="1:14" s="18" customFormat="1" ht="14" x14ac:dyDescent="0.2">
      <c r="A10" s="17"/>
      <c r="B10" s="17"/>
      <c r="C10" s="20"/>
      <c r="D10" s="17"/>
      <c r="E10" s="30"/>
      <c r="F10" s="17"/>
      <c r="G10" s="17"/>
      <c r="H10" s="20"/>
      <c r="I10" s="16"/>
      <c r="J10" s="17"/>
      <c r="K10" s="17"/>
      <c r="L10" s="17"/>
      <c r="M10" s="17"/>
      <c r="N10" s="17"/>
    </row>
    <row r="11" spans="1:14" s="18" customFormat="1" ht="14" x14ac:dyDescent="0.2">
      <c r="A11" s="28" t="s">
        <v>19</v>
      </c>
      <c r="B11" s="28"/>
      <c r="C11" s="28"/>
      <c r="D11" s="28"/>
      <c r="E11" s="28"/>
      <c r="F11" s="31" t="s">
        <v>22</v>
      </c>
      <c r="G11" s="31"/>
      <c r="H11" s="31"/>
      <c r="I11" s="31"/>
      <c r="J11" s="16"/>
      <c r="K11" s="16"/>
      <c r="L11" s="17"/>
      <c r="M11" s="17"/>
      <c r="N11" s="17"/>
    </row>
    <row r="12" spans="1:14" s="18" customFormat="1" ht="14" x14ac:dyDescent="0.2">
      <c r="A12" s="23" t="s">
        <v>1</v>
      </c>
      <c r="B12" s="23" t="s">
        <v>13</v>
      </c>
      <c r="C12" s="23" t="s">
        <v>3</v>
      </c>
      <c r="D12" s="23" t="s">
        <v>4</v>
      </c>
      <c r="E12" s="28"/>
      <c r="F12" s="23" t="s">
        <v>15</v>
      </c>
      <c r="G12" s="23" t="s">
        <v>16</v>
      </c>
      <c r="H12" s="23" t="s">
        <v>3</v>
      </c>
      <c r="I12" s="32" t="s">
        <v>4</v>
      </c>
      <c r="J12" s="17"/>
      <c r="K12" s="17"/>
      <c r="L12" s="17"/>
      <c r="M12" s="17"/>
      <c r="N12" s="17"/>
    </row>
    <row r="13" spans="1:14" s="18" customFormat="1" ht="14" x14ac:dyDescent="0.2">
      <c r="A13" s="24">
        <v>1</v>
      </c>
      <c r="B13" s="24">
        <v>1</v>
      </c>
      <c r="C13" s="25">
        <f>B13/A13</f>
        <v>1</v>
      </c>
      <c r="D13" s="26" t="str">
        <f>IF(C13&lt;0.8,"YES","NO")</f>
        <v>NO</v>
      </c>
      <c r="E13" s="29" t="s">
        <v>12</v>
      </c>
      <c r="F13" s="24">
        <f>A9</f>
        <v>1</v>
      </c>
      <c r="G13" s="24">
        <f>B9</f>
        <v>1</v>
      </c>
      <c r="H13" s="25">
        <f>G13/F13</f>
        <v>1</v>
      </c>
      <c r="I13" s="26" t="str">
        <f>IF(H13&lt;0.8,"YES","NO")</f>
        <v>NO</v>
      </c>
      <c r="J13" s="17"/>
      <c r="K13" s="17"/>
      <c r="L13" s="17"/>
      <c r="M13" s="17"/>
      <c r="N13" s="17"/>
    </row>
    <row r="14" spans="1:14" s="18" customFormat="1" ht="14" x14ac:dyDescent="0.2">
      <c r="A14" s="17"/>
      <c r="B14" s="17"/>
      <c r="C14" s="17"/>
      <c r="D14" s="17"/>
      <c r="E14" s="28"/>
      <c r="F14" s="17"/>
      <c r="G14" s="17"/>
      <c r="H14" s="17"/>
      <c r="I14" s="16"/>
      <c r="J14" s="17"/>
      <c r="K14" s="17"/>
      <c r="L14" s="17"/>
      <c r="M14" s="17"/>
      <c r="N14" s="17"/>
    </row>
    <row r="15" spans="1:14" s="18" customFormat="1" ht="14" x14ac:dyDescent="0.2">
      <c r="A15" s="28" t="s">
        <v>27</v>
      </c>
      <c r="B15" s="28"/>
      <c r="C15" s="28"/>
      <c r="D15" s="28"/>
      <c r="E15" s="28"/>
      <c r="F15" s="31" t="s">
        <v>22</v>
      </c>
      <c r="G15" s="31"/>
      <c r="H15" s="31"/>
      <c r="I15" s="31"/>
      <c r="J15" s="16"/>
      <c r="K15" s="16"/>
      <c r="L15" s="17"/>
      <c r="M15" s="17"/>
      <c r="N15" s="17"/>
    </row>
    <row r="16" spans="1:14" s="18" customFormat="1" x14ac:dyDescent="0.2">
      <c r="A16" s="23" t="s">
        <v>6</v>
      </c>
      <c r="B16" s="23" t="s">
        <v>30</v>
      </c>
      <c r="C16" s="23" t="s">
        <v>3</v>
      </c>
      <c r="D16" s="23" t="s">
        <v>4</v>
      </c>
      <c r="E16" s="28"/>
      <c r="F16" s="23" t="s">
        <v>28</v>
      </c>
      <c r="G16" s="23" t="s">
        <v>34</v>
      </c>
      <c r="H16" s="23" t="s">
        <v>3</v>
      </c>
      <c r="I16" s="32" t="s">
        <v>4</v>
      </c>
      <c r="J16" s="17"/>
      <c r="K16" s="17"/>
      <c r="L16" s="40"/>
      <c r="M16" s="40"/>
      <c r="N16" s="17"/>
    </row>
    <row r="17" spans="1:14" x14ac:dyDescent="0.2">
      <c r="A17" s="24">
        <v>1</v>
      </c>
      <c r="B17" s="24">
        <v>1</v>
      </c>
      <c r="C17" s="25">
        <f>B17/A17</f>
        <v>1</v>
      </c>
      <c r="D17" s="26" t="str">
        <f>IF(C17&lt;0.8,"YES","NO")</f>
        <v>NO</v>
      </c>
      <c r="E17" s="29" t="s">
        <v>12</v>
      </c>
      <c r="F17" s="24">
        <f>A13</f>
        <v>1</v>
      </c>
      <c r="G17" s="24">
        <f>B13</f>
        <v>1</v>
      </c>
      <c r="H17" s="25">
        <f>G17/F17</f>
        <v>1</v>
      </c>
      <c r="I17" s="26" t="str">
        <f>IF(H17&lt;0.8,"YES","NO")</f>
        <v>NO</v>
      </c>
      <c r="J17" s="17"/>
      <c r="K17" s="17"/>
      <c r="L17" s="40"/>
      <c r="M17" s="40"/>
      <c r="N17" s="3"/>
    </row>
    <row r="18" spans="1:14" x14ac:dyDescent="0.2">
      <c r="A18" s="17"/>
      <c r="B18" s="17"/>
      <c r="C18" s="17"/>
      <c r="D18" s="17"/>
      <c r="E18" s="17"/>
      <c r="F18" s="17"/>
      <c r="G18" s="17"/>
      <c r="H18" s="17"/>
      <c r="I18" s="16"/>
      <c r="J18" s="17"/>
      <c r="K18" s="17"/>
    </row>
    <row r="19" spans="1:14" x14ac:dyDescent="0.2">
      <c r="A19" s="28" t="s">
        <v>29</v>
      </c>
      <c r="B19" s="28"/>
      <c r="C19" s="28"/>
      <c r="D19" s="28"/>
      <c r="E19" s="28"/>
      <c r="F19" s="31" t="s">
        <v>22</v>
      </c>
      <c r="G19" s="31"/>
      <c r="H19" s="31"/>
      <c r="I19" s="31"/>
      <c r="J19" s="16"/>
      <c r="K19" s="16"/>
    </row>
    <row r="20" spans="1:14" x14ac:dyDescent="0.2">
      <c r="A20" s="23" t="s">
        <v>10</v>
      </c>
      <c r="B20" s="23" t="s">
        <v>31</v>
      </c>
      <c r="C20" s="23" t="s">
        <v>3</v>
      </c>
      <c r="D20" s="23" t="s">
        <v>4</v>
      </c>
      <c r="E20" s="28"/>
      <c r="F20" s="23" t="s">
        <v>32</v>
      </c>
      <c r="G20" s="23" t="s">
        <v>33</v>
      </c>
      <c r="H20" s="23" t="s">
        <v>3</v>
      </c>
      <c r="I20" s="32" t="s">
        <v>4</v>
      </c>
      <c r="J20" s="17"/>
      <c r="K20" s="17"/>
    </row>
    <row r="21" spans="1:14" x14ac:dyDescent="0.2">
      <c r="A21" s="24">
        <v>1</v>
      </c>
      <c r="B21" s="24">
        <v>1</v>
      </c>
      <c r="C21" s="25">
        <f>B21/A21</f>
        <v>1</v>
      </c>
      <c r="D21" s="26" t="str">
        <f>IF(C21&lt;0.8,"YES","NO")</f>
        <v>NO</v>
      </c>
      <c r="E21" s="29" t="s">
        <v>12</v>
      </c>
      <c r="F21" s="24">
        <f>A17</f>
        <v>1</v>
      </c>
      <c r="G21" s="24">
        <f>B17</f>
        <v>1</v>
      </c>
      <c r="H21" s="25">
        <f>G21/F21</f>
        <v>1</v>
      </c>
      <c r="I21" s="26" t="str">
        <f>IF(H21&lt;0.8,"YES","NO")</f>
        <v>NO</v>
      </c>
      <c r="J21" s="17"/>
      <c r="K21" s="17"/>
    </row>
    <row r="22" spans="1:14" s="44" customFormat="1" x14ac:dyDescent="0.2">
      <c r="A22" s="42"/>
      <c r="B22" s="42"/>
      <c r="C22" s="43"/>
      <c r="D22" s="31"/>
      <c r="E22" s="29"/>
      <c r="F22" s="42"/>
      <c r="G22" s="42"/>
      <c r="H22" s="43"/>
      <c r="I22" s="31"/>
      <c r="J22" s="16"/>
      <c r="K22" s="16"/>
    </row>
    <row r="23" spans="1:14" s="44" customFormat="1" x14ac:dyDescent="0.2">
      <c r="A23" s="42"/>
      <c r="B23" s="42"/>
      <c r="C23" s="43"/>
      <c r="D23" s="31"/>
      <c r="E23" s="29"/>
      <c r="F23" s="42"/>
      <c r="G23" s="42"/>
      <c r="H23" s="43"/>
      <c r="I23" s="31"/>
      <c r="J23" s="16"/>
      <c r="K23" s="16"/>
    </row>
    <row r="24" spans="1:14" x14ac:dyDescent="0.2">
      <c r="A24" s="39" t="s">
        <v>24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4" x14ac:dyDescent="0.2">
      <c r="A25" s="40" t="s">
        <v>25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</sheetData>
  <sheetProtection algorithmName="SHA-512" hashValue="NPVwkmppe9atCMZ2VeBuop8N//8tgya/0Akw/Xvy4dgKBeXNDCAyb/y4e9B3IwdqFGp4GX2kiYyZIvtOujB2kA==" saltValue="wjYSISDJyWw84LU9B9qPiQ==" spinCount="100000" sheet="1" selectLockedCell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2021-02-23T21:11:02Z</dcterms:created>
  <dcterms:modified xsi:type="dcterms:W3CDTF">2021-03-24T18:31:19Z</dcterms:modified>
</cp:coreProperties>
</file>